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ОТДЕЛ МАРКЕТИНГА\Карточки продуктов\Professional\Professional ООО\"/>
    </mc:Choice>
  </mc:AlternateContent>
  <bookViews>
    <workbookView xWindow="720" yWindow="420" windowWidth="20730" windowHeight="11760"/>
  </bookViews>
  <sheets>
    <sheet name="Разрыхлитель 1 кг" sheetId="4" r:id="rId1"/>
    <sheet name="д_в_ш" sheetId="2" r:id="rId2"/>
  </sheets>
  <definedNames>
    <definedName name="материал">#REF!</definedName>
    <definedName name="_xlnm.Print_Area" localSheetId="0">'Разрыхлитель 1 кг'!$A$1:$K$60</definedName>
  </definedNames>
  <calcPr calcId="162913"/>
</workbook>
</file>

<file path=xl/calcChain.xml><?xml version="1.0" encoding="utf-8"?>
<calcChain xmlns="http://schemas.openxmlformats.org/spreadsheetml/2006/main">
  <c r="B59" i="4" l="1"/>
  <c r="C59" i="4" l="1"/>
  <c r="B58" i="4" l="1"/>
  <c r="C58" i="4" l="1"/>
  <c r="D59" i="4" l="1"/>
  <c r="D57" i="4"/>
  <c r="D58" i="4"/>
  <c r="B17" i="4" l="1"/>
</calcChain>
</file>

<file path=xl/sharedStrings.xml><?xml version="1.0" encoding="utf-8"?>
<sst xmlns="http://schemas.openxmlformats.org/spreadsheetml/2006/main" count="48" uniqueCount="47">
  <si>
    <t>Состав</t>
  </si>
  <si>
    <t>Условия хранения</t>
  </si>
  <si>
    <t>Страна происхождения</t>
  </si>
  <si>
    <t>ВЫСОТА</t>
  </si>
  <si>
    <t>ДЛИНА</t>
  </si>
  <si>
    <t>Наименование</t>
  </si>
  <si>
    <t>СПЕЦИФИКАЦИЯ ПРОДУКТА</t>
  </si>
  <si>
    <t>Артикул</t>
  </si>
  <si>
    <t>Номер в SAP</t>
  </si>
  <si>
    <t>Наименование изготовителя</t>
  </si>
  <si>
    <t>Адрес изготовителя</t>
  </si>
  <si>
    <t>ОБЩАЯ ИНФОРМАЦИЯ</t>
  </si>
  <si>
    <t>ПОТРЕБИТЕЛЬСКАЯ УПАКОВКА</t>
  </si>
  <si>
    <t>Штрих-код</t>
  </si>
  <si>
    <t>Материал упаковки</t>
  </si>
  <si>
    <t>ТРАНСПОРТНАЯ УПАКОВКА / КОРОБ</t>
  </si>
  <si>
    <t>Нормативная документация</t>
  </si>
  <si>
    <t>Код ТН ВЭД</t>
  </si>
  <si>
    <t>ПАЛЛЕТ</t>
  </si>
  <si>
    <t>Количество БЕИ шт</t>
  </si>
  <si>
    <t>Масса брутто гр.</t>
  </si>
  <si>
    <t>Масса нетто гр.</t>
  </si>
  <si>
    <t>Высота мм.</t>
  </si>
  <si>
    <t>ШТ</t>
  </si>
  <si>
    <t>КОР</t>
  </si>
  <si>
    <t>СЛОЙ</t>
  </si>
  <si>
    <t>ЛОГИСТИЧЕСКАЯ ИНФОРМАЦИЯ</t>
  </si>
  <si>
    <t>Длина  мм.</t>
  </si>
  <si>
    <t>Глубина/ширина мм.</t>
  </si>
  <si>
    <t>Фото + файл в хорошем разрешении</t>
  </si>
  <si>
    <t>Россия</t>
  </si>
  <si>
    <t>Срок годности (месяца и дни)</t>
  </si>
  <si>
    <t>ПЭТ12/ПЭТ12мет/ПЭ100</t>
  </si>
  <si>
    <t>Пищевая ценность в 100 г (средние значения)</t>
  </si>
  <si>
    <t>Энергетическая ценность в 100 г</t>
  </si>
  <si>
    <t xml:space="preserve">Код ОКПД 2 </t>
  </si>
  <si>
    <t>ТУ 10.89.19-017-42450906-2018</t>
  </si>
  <si>
    <t>10.89.19.150</t>
  </si>
  <si>
    <t>ООО «Д-р Оеткер»</t>
  </si>
  <si>
    <r>
      <rPr>
        <b/>
        <sz val="10"/>
        <color theme="1"/>
        <rFont val="Arial"/>
        <family val="2"/>
        <charset val="204"/>
      </rPr>
      <t>Изготовитель:</t>
    </r>
    <r>
      <rPr>
        <sz val="10"/>
        <color theme="1"/>
        <rFont val="Arial"/>
        <family val="2"/>
        <charset val="204"/>
      </rPr>
      <t xml:space="preserve"> ООО "Д-р Оеткер", Россия, 125190, г. Москва, ул. Усиевича, д. 20, корп. 1, тел.: +7(495) 967-65-01, e-mail: info@oetker.ru.
</t>
    </r>
    <r>
      <rPr>
        <b/>
        <sz val="10"/>
        <color theme="1"/>
        <rFont val="Arial"/>
        <family val="2"/>
        <charset val="204"/>
      </rPr>
      <t>Адрес производства:</t>
    </r>
    <r>
      <rPr>
        <sz val="10"/>
        <color theme="1"/>
        <rFont val="Arial"/>
        <family val="2"/>
        <charset val="204"/>
      </rPr>
      <t xml:space="preserve"> ООО "Д-р Оеткер", Россия, 308015, г. Белгород, ул. Сумская, д. 165.
</t>
    </r>
  </si>
  <si>
    <t>Корица молотая 1 кг</t>
  </si>
  <si>
    <t>корица молотая. Может содержать следы молока, глютена, сои, яиц, орехов, кунжута, горчицы и сельдерея.</t>
  </si>
  <si>
    <t>жиры - 3,0 г, белки - 4,0 г, углеводы - 56,0 г</t>
  </si>
  <si>
    <t>315,8 ккал/1326,2 кДж</t>
  </si>
  <si>
    <t>Хранитьв чистом, сухом и хорошо проветриваемом помещении с относительной влажностью воздуха не более 75 %</t>
  </si>
  <si>
    <t>24 месяцев от даты изготовления</t>
  </si>
  <si>
    <t>1-84-001026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</si>
</sst>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0.0"/>
    <numFmt numFmtId="167" formatCode="000000"/>
    <numFmt numFmtId="168" formatCode="_-* #,##0\ _₽_-;\-* #,##0\ _₽_-;_-* &quot;-&quot;??\ _₽_-;_-@_-"/>
  </numFmts>
  <fonts count="8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3F3F3F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3" borderId="5" applyNumberFormat="0" applyAlignment="0" applyProtection="0"/>
    <xf numFmtId="0" fontId="5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10" xfId="2" applyFont="1" applyFill="1" applyBorder="1" applyAlignment="1" applyProtection="1">
      <alignment wrapText="1"/>
      <protection hidden="1"/>
    </xf>
    <xf numFmtId="0" fontId="1" fillId="2" borderId="11" xfId="2" applyFont="1" applyFill="1" applyBorder="1" applyAlignment="1" applyProtection="1">
      <alignment wrapText="1"/>
      <protection hidden="1"/>
    </xf>
    <xf numFmtId="0" fontId="1" fillId="2" borderId="10" xfId="2" applyFont="1" applyFill="1" applyBorder="1" applyAlignment="1" applyProtection="1">
      <alignment horizontal="center" wrapText="1"/>
      <protection hidden="1"/>
    </xf>
    <xf numFmtId="0" fontId="1" fillId="2" borderId="18" xfId="2" applyFont="1" applyFill="1" applyBorder="1" applyAlignment="1" applyProtection="1">
      <alignment vertical="center" wrapText="1"/>
      <protection hidden="1"/>
    </xf>
    <xf numFmtId="0" fontId="1" fillId="2" borderId="13" xfId="0" applyFont="1" applyFill="1" applyBorder="1"/>
    <xf numFmtId="0" fontId="0" fillId="2" borderId="14" xfId="0" quotePrefix="1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/>
    </xf>
    <xf numFmtId="166" fontId="0" fillId="2" borderId="0" xfId="0" applyNumberFormat="1" applyFill="1"/>
    <xf numFmtId="167" fontId="1" fillId="2" borderId="1" xfId="0" applyNumberFormat="1" applyFont="1" applyFill="1" applyBorder="1"/>
    <xf numFmtId="167" fontId="1" fillId="2" borderId="1" xfId="0" applyNumberFormat="1" applyFont="1" applyFill="1" applyBorder="1" applyAlignment="1">
      <alignment horizontal="left" vertical="top"/>
    </xf>
    <xf numFmtId="167" fontId="1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/>
    <xf numFmtId="165" fontId="7" fillId="4" borderId="27" xfId="3" applyNumberFormat="1" applyFont="1" applyFill="1" applyBorder="1" applyAlignment="1" applyProtection="1">
      <alignment horizontal="right" wrapText="1"/>
      <protection hidden="1"/>
    </xf>
    <xf numFmtId="14" fontId="3" fillId="4" borderId="0" xfId="0" applyNumberFormat="1" applyFont="1" applyFill="1"/>
    <xf numFmtId="167" fontId="1" fillId="2" borderId="1" xfId="0" applyNumberFormat="1" applyFont="1" applyFill="1" applyBorder="1" applyAlignment="1">
      <alignment wrapText="1"/>
    </xf>
    <xf numFmtId="0" fontId="1" fillId="2" borderId="28" xfId="2" applyFont="1" applyFill="1" applyBorder="1" applyAlignment="1" applyProtection="1">
      <alignment vertical="center" wrapText="1"/>
      <protection hidden="1"/>
    </xf>
    <xf numFmtId="0" fontId="1" fillId="2" borderId="29" xfId="2" applyFont="1" applyFill="1" applyBorder="1" applyAlignment="1" applyProtection="1">
      <alignment vertical="center" wrapText="1"/>
      <protection hidden="1"/>
    </xf>
    <xf numFmtId="0" fontId="1" fillId="2" borderId="30" xfId="2" applyFont="1" applyFill="1" applyBorder="1" applyAlignment="1" applyProtection="1">
      <alignment vertical="center" wrapText="1"/>
      <protection hidden="1"/>
    </xf>
    <xf numFmtId="1" fontId="7" fillId="2" borderId="28" xfId="1" applyNumberFormat="1" applyFont="1" applyFill="1" applyBorder="1" applyAlignment="1" applyProtection="1">
      <alignment wrapText="1"/>
      <protection hidden="1"/>
    </xf>
    <xf numFmtId="168" fontId="7" fillId="4" borderId="29" xfId="3" applyNumberFormat="1" applyFont="1" applyFill="1" applyBorder="1" applyAlignment="1" applyProtection="1">
      <alignment horizontal="center" vertical="center" wrapText="1"/>
      <protection hidden="1"/>
    </xf>
    <xf numFmtId="168" fontId="7" fillId="4" borderId="30" xfId="3" applyNumberFormat="1" applyFont="1" applyFill="1" applyBorder="1" applyAlignment="1" applyProtection="1">
      <alignment horizontal="center" vertical="center" wrapText="1"/>
      <protection hidden="1"/>
    </xf>
    <xf numFmtId="168" fontId="1" fillId="4" borderId="2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6" xfId="3" applyNumberFormat="1" applyFont="1" applyFill="1" applyBorder="1" applyAlignment="1" applyProtection="1">
      <alignment horizontal="right" vertical="center" wrapText="1"/>
      <protection hidden="1"/>
    </xf>
    <xf numFmtId="164" fontId="7" fillId="4" borderId="7" xfId="3" applyNumberFormat="1" applyFont="1" applyFill="1" applyBorder="1" applyAlignment="1" applyProtection="1">
      <alignment horizontal="right" vertical="center" wrapText="1"/>
      <protection hidden="1"/>
    </xf>
    <xf numFmtId="164" fontId="7" fillId="4" borderId="6" xfId="3" applyNumberFormat="1" applyFont="1" applyFill="1" applyBorder="1" applyAlignment="1" applyProtection="1">
      <alignment horizontal="right" vertical="center" wrapText="1"/>
      <protection hidden="1"/>
    </xf>
    <xf numFmtId="165" fontId="7" fillId="0" borderId="0" xfId="3" applyNumberFormat="1" applyFont="1" applyFill="1" applyBorder="1" applyAlignment="1" applyProtection="1">
      <alignment horizontal="center" vertical="center" wrapText="1"/>
      <protection hidden="1"/>
    </xf>
    <xf numFmtId="164" fontId="7" fillId="4" borderId="18" xfId="3" applyNumberFormat="1" applyFont="1" applyFill="1" applyBorder="1" applyAlignment="1" applyProtection="1">
      <alignment horizontal="center" vertical="center" wrapText="1"/>
      <protection hidden="1"/>
    </xf>
    <xf numFmtId="164" fontId="7" fillId="4" borderId="19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20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21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18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19" xfId="3" applyNumberFormat="1" applyFont="1" applyFill="1" applyBorder="1" applyAlignment="1" applyProtection="1">
      <alignment horizontal="center" vertical="center" wrapText="1"/>
      <protection hidden="1"/>
    </xf>
    <xf numFmtId="0" fontId="1" fillId="2" borderId="11" xfId="2" applyFont="1" applyFill="1" applyBorder="1" applyAlignment="1" applyProtection="1">
      <alignment horizontal="center" wrapText="1"/>
      <protection hidden="1"/>
    </xf>
    <xf numFmtId="164" fontId="7" fillId="4" borderId="25" xfId="3" applyNumberFormat="1" applyFont="1" applyFill="1" applyBorder="1" applyAlignment="1" applyProtection="1">
      <alignment horizontal="center" wrapText="1"/>
      <protection hidden="1"/>
    </xf>
    <xf numFmtId="164" fontId="7" fillId="4" borderId="22" xfId="3" applyNumberFormat="1" applyFont="1" applyFill="1" applyBorder="1" applyAlignment="1" applyProtection="1">
      <alignment horizontal="center" wrapText="1"/>
      <protection hidden="1"/>
    </xf>
    <xf numFmtId="164" fontId="7" fillId="4" borderId="4" xfId="3" applyNumberFormat="1" applyFont="1" applyFill="1" applyBorder="1" applyAlignment="1" applyProtection="1">
      <alignment horizontal="center" vertical="center" wrapText="1"/>
      <protection hidden="1"/>
    </xf>
    <xf numFmtId="164" fontId="7" fillId="4" borderId="2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4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2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26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23" xfId="3" applyNumberFormat="1" applyFont="1" applyFill="1" applyBorder="1" applyAlignment="1" applyProtection="1">
      <alignment horizontal="center" vertical="center" wrapText="1"/>
      <protection hidden="1"/>
    </xf>
    <xf numFmtId="0" fontId="1" fillId="2" borderId="24" xfId="2" applyFont="1" applyFill="1" applyBorder="1" applyAlignment="1" applyProtection="1">
      <alignment horizontal="center" wrapText="1"/>
      <protection hidden="1"/>
    </xf>
    <xf numFmtId="0" fontId="1" fillId="2" borderId="12" xfId="2" applyFont="1" applyFill="1" applyBorder="1" applyAlignment="1" applyProtection="1">
      <alignment horizontal="center" wrapText="1"/>
      <protection hidden="1"/>
    </xf>
    <xf numFmtId="164" fontId="7" fillId="4" borderId="16" xfId="3" applyNumberFormat="1" applyFont="1" applyFill="1" applyBorder="1" applyAlignment="1" applyProtection="1">
      <alignment horizontal="center" vertical="center" wrapText="1"/>
      <protection hidden="1"/>
    </xf>
    <xf numFmtId="164" fontId="7" fillId="4" borderId="17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16" xfId="3" applyNumberFormat="1" applyFont="1" applyFill="1" applyBorder="1" applyAlignment="1" applyProtection="1">
      <alignment horizontal="center" vertical="center" wrapText="1"/>
      <protection hidden="1"/>
    </xf>
    <xf numFmtId="164" fontId="1" fillId="4" borderId="17" xfId="3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7" fontId="0" fillId="4" borderId="2" xfId="0" applyNumberFormat="1" applyFill="1" applyBorder="1" applyAlignment="1">
      <alignment horizontal="left" vertical="top"/>
    </xf>
    <xf numFmtId="167" fontId="0" fillId="4" borderId="3" xfId="0" applyNumberFormat="1" applyFill="1" applyBorder="1" applyAlignment="1">
      <alignment horizontal="left" vertical="top"/>
    </xf>
    <xf numFmtId="167" fontId="0" fillId="4" borderId="4" xfId="0" applyNumberFormat="1" applyFill="1" applyBorder="1" applyAlignment="1">
      <alignment horizontal="left" vertical="top"/>
    </xf>
    <xf numFmtId="167" fontId="1" fillId="2" borderId="2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7" fontId="0" fillId="4" borderId="2" xfId="0" quotePrefix="1" applyNumberFormat="1" applyFill="1" applyBorder="1" applyAlignment="1">
      <alignment horizontal="left" vertical="top"/>
    </xf>
    <xf numFmtId="167" fontId="0" fillId="4" borderId="2" xfId="0" applyNumberFormat="1" applyFill="1" applyBorder="1" applyAlignment="1">
      <alignment horizontal="left" vertical="top" wrapText="1"/>
    </xf>
    <xf numFmtId="167" fontId="0" fillId="4" borderId="3" xfId="0" applyNumberFormat="1" applyFill="1" applyBorder="1" applyAlignment="1">
      <alignment horizontal="left" vertical="top" wrapText="1"/>
    </xf>
    <xf numFmtId="167" fontId="0" fillId="4" borderId="4" xfId="0" applyNumberFormat="1" applyFill="1" applyBorder="1" applyAlignment="1">
      <alignment horizontal="left" vertical="top" wrapText="1"/>
    </xf>
    <xf numFmtId="167" fontId="1" fillId="4" borderId="2" xfId="0" applyNumberFormat="1" applyFont="1" applyFill="1" applyBorder="1" applyAlignment="1">
      <alignment horizontal="left" vertical="top"/>
    </xf>
    <xf numFmtId="167" fontId="1" fillId="4" borderId="3" xfId="0" applyNumberFormat="1" applyFont="1" applyFill="1" applyBorder="1" applyAlignment="1">
      <alignment horizontal="left" vertical="top"/>
    </xf>
    <xf numFmtId="167" fontId="1" fillId="4" borderId="4" xfId="0" applyNumberFormat="1" applyFont="1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167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</cellXfs>
  <cellStyles count="4">
    <cellStyle name="Вывод" xfId="1" builtinId="2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10</xdr:col>
      <xdr:colOff>514350</xdr:colOff>
      <xdr:row>5</xdr:row>
      <xdr:rowOff>95250</xdr:rowOff>
    </xdr:to>
    <xdr:grpSp>
      <xdr:nvGrpSpPr>
        <xdr:cNvPr id="2049" name="Group 51"/>
        <xdr:cNvGrpSpPr>
          <a:grpSpLocks/>
        </xdr:cNvGrpSpPr>
      </xdr:nvGrpSpPr>
      <xdr:grpSpPr bwMode="auto">
        <a:xfrm>
          <a:off x="228600" y="38100"/>
          <a:ext cx="9671050" cy="882650"/>
          <a:chOff x="454" y="582"/>
          <a:chExt cx="11174" cy="1358"/>
        </a:xfrm>
      </xdr:grpSpPr>
      <xdr:pic>
        <xdr:nvPicPr>
          <xdr:cNvPr id="3" name="Picture 52" descr="LKDrOetke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" y="582"/>
            <a:ext cx="11174" cy="13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51" name="Text Box 53"/>
          <xdr:cNvSpPr txBox="1">
            <a:spLocks noChangeArrowheads="1"/>
          </xdr:cNvSpPr>
        </xdr:nvSpPr>
        <xdr:spPr bwMode="auto">
          <a:xfrm>
            <a:off x="7287" y="984"/>
            <a:ext cx="4038" cy="57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ru-RU" sz="1700" b="1" i="0" u="none" strike="noStrike" baseline="0">
                <a:solidFill>
                  <a:srgbClr val="1F497D"/>
                </a:solidFill>
                <a:latin typeface="Arial"/>
                <a:cs typeface="Arial"/>
              </a:rPr>
              <a:t> Д-р Оеткер Россия</a:t>
            </a:r>
          </a:p>
        </xdr:txBody>
      </xdr:sp>
    </xdr:grpSp>
    <xdr:clientData/>
  </xdr:twoCellAnchor>
  <xdr:twoCellAnchor editAs="oneCell">
    <xdr:from>
      <xdr:col>11</xdr:col>
      <xdr:colOff>419100</xdr:colOff>
      <xdr:row>42</xdr:row>
      <xdr:rowOff>1543050</xdr:rowOff>
    </xdr:from>
    <xdr:to>
      <xdr:col>16</xdr:col>
      <xdr:colOff>133000</xdr:colOff>
      <xdr:row>61</xdr:row>
      <xdr:rowOff>37732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3150" y="10620375"/>
          <a:ext cx="3123850" cy="2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749299</xdr:colOff>
      <xdr:row>38</xdr:row>
      <xdr:rowOff>107950</xdr:rowOff>
    </xdr:from>
    <xdr:to>
      <xdr:col>3</xdr:col>
      <xdr:colOff>472134</xdr:colOff>
      <xdr:row>38</xdr:row>
      <xdr:rowOff>2863025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49" y="5899150"/>
          <a:ext cx="2262835" cy="275507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38</xdr:row>
      <xdr:rowOff>114300</xdr:rowOff>
    </xdr:from>
    <xdr:to>
      <xdr:col>9</xdr:col>
      <xdr:colOff>57149</xdr:colOff>
      <xdr:row>38</xdr:row>
      <xdr:rowOff>2838451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0" y="5905500"/>
          <a:ext cx="2355849" cy="2724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152400</xdr:rowOff>
    </xdr:from>
    <xdr:to>
      <xdr:col>4</xdr:col>
      <xdr:colOff>590550</xdr:colOff>
      <xdr:row>15</xdr:row>
      <xdr:rowOff>28575</xdr:rowOff>
    </xdr:to>
    <xdr:sp macro="" textlink="">
      <xdr:nvSpPr>
        <xdr:cNvPr id="2" name="Прямоугольник 1"/>
        <xdr:cNvSpPr/>
      </xdr:nvSpPr>
      <xdr:spPr>
        <a:xfrm>
          <a:off x="1838325" y="314325"/>
          <a:ext cx="1190625" cy="2143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488823</xdr:colOff>
      <xdr:row>1</xdr:row>
      <xdr:rowOff>117383</xdr:rowOff>
    </xdr:from>
    <xdr:to>
      <xdr:col>6</xdr:col>
      <xdr:colOff>131044</xdr:colOff>
      <xdr:row>14</xdr:row>
      <xdr:rowOff>156000</xdr:rowOff>
    </xdr:to>
    <xdr:sp macro="" textlink="">
      <xdr:nvSpPr>
        <xdr:cNvPr id="3" name="Параллелограмм 2"/>
        <xdr:cNvSpPr/>
      </xdr:nvSpPr>
      <xdr:spPr>
        <a:xfrm rot="21248187">
          <a:off x="2927223" y="279308"/>
          <a:ext cx="861421" cy="2143642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28575</xdr:colOff>
      <xdr:row>14</xdr:row>
      <xdr:rowOff>114299</xdr:rowOff>
    </xdr:from>
    <xdr:to>
      <xdr:col>7</xdr:col>
      <xdr:colOff>28575</xdr:colOff>
      <xdr:row>17</xdr:row>
      <xdr:rowOff>95249</xdr:rowOff>
    </xdr:to>
    <xdr:sp macro="" textlink="">
      <xdr:nvSpPr>
        <xdr:cNvPr id="4" name="TextBox 3"/>
        <xdr:cNvSpPr txBox="1"/>
      </xdr:nvSpPr>
      <xdr:spPr>
        <a:xfrm rot="21023851">
          <a:off x="3076575" y="2381249"/>
          <a:ext cx="121920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ШИРИНА (ГЛУБИНА)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7:S62"/>
  <sheetViews>
    <sheetView tabSelected="1" zoomScaleNormal="100" workbookViewId="0">
      <pane ySplit="15" topLeftCell="A30" activePane="bottomLeft" state="frozen"/>
      <selection pane="bottomLeft" activeCell="C9" sqref="C9"/>
    </sheetView>
  </sheetViews>
  <sheetFormatPr defaultColWidth="9.1796875" defaultRowHeight="13" x14ac:dyDescent="0.3"/>
  <cols>
    <col min="1" max="1" width="33.7265625" style="1" customWidth="1"/>
    <col min="2" max="3" width="18.1796875" style="2" customWidth="1"/>
    <col min="4" max="12" width="9.1796875" style="2"/>
    <col min="13" max="14" width="11.453125" style="2" bestFit="1" customWidth="1"/>
    <col min="15" max="15" width="9.453125" style="2" bestFit="1" customWidth="1"/>
    <col min="16" max="16" width="9.7265625" style="2" bestFit="1" customWidth="1"/>
    <col min="17" max="17" width="9.453125" style="2" bestFit="1" customWidth="1"/>
    <col min="18" max="19" width="9.26953125" style="2" bestFit="1" customWidth="1"/>
    <col min="20" max="16384" width="9.1796875" style="2"/>
  </cols>
  <sheetData>
    <row r="7" spans="1:11" ht="18" x14ac:dyDescent="0.3">
      <c r="C7" s="3" t="s">
        <v>6</v>
      </c>
    </row>
    <row r="9" spans="1:11" x14ac:dyDescent="0.3">
      <c r="C9" s="20">
        <v>44120</v>
      </c>
    </row>
    <row r="11" spans="1:11" x14ac:dyDescent="0.3">
      <c r="A11" s="54" t="s">
        <v>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6" customHeight="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3">
      <c r="A13" s="14" t="s">
        <v>7</v>
      </c>
      <c r="B13" s="68" t="s">
        <v>46</v>
      </c>
      <c r="C13" s="69"/>
      <c r="D13" s="69"/>
      <c r="E13" s="69"/>
      <c r="F13" s="69"/>
      <c r="G13" s="69"/>
      <c r="H13" s="69"/>
      <c r="I13" s="69"/>
      <c r="J13" s="69"/>
      <c r="K13" s="70"/>
    </row>
    <row r="14" spans="1:11" ht="6" customHeight="1" x14ac:dyDescent="0.3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3">
      <c r="A15" s="14" t="s">
        <v>5</v>
      </c>
      <c r="B15" s="68" t="s">
        <v>40</v>
      </c>
      <c r="C15" s="69"/>
      <c r="D15" s="69"/>
      <c r="E15" s="69"/>
      <c r="F15" s="69"/>
      <c r="G15" s="69"/>
      <c r="H15" s="69"/>
      <c r="I15" s="69"/>
      <c r="J15" s="69"/>
      <c r="K15" s="70"/>
    </row>
    <row r="16" spans="1:11" ht="6" customHeight="1" x14ac:dyDescent="0.3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3">
      <c r="A17" s="14" t="s">
        <v>8</v>
      </c>
      <c r="B17" s="57" t="str">
        <f>B13</f>
        <v>1-84-001026</v>
      </c>
      <c r="C17" s="58"/>
      <c r="D17" s="58"/>
      <c r="E17" s="58"/>
      <c r="F17" s="58"/>
      <c r="G17" s="58"/>
      <c r="H17" s="58"/>
      <c r="I17" s="58"/>
      <c r="J17" s="58"/>
      <c r="K17" s="59"/>
    </row>
    <row r="18" spans="1:13" ht="6" customHeight="1" x14ac:dyDescent="0.3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3" x14ac:dyDescent="0.3">
      <c r="A19" s="14" t="s">
        <v>2</v>
      </c>
      <c r="B19" s="57" t="s">
        <v>30</v>
      </c>
      <c r="C19" s="58"/>
      <c r="D19" s="58"/>
      <c r="E19" s="58"/>
      <c r="F19" s="58"/>
      <c r="G19" s="58"/>
      <c r="H19" s="58"/>
      <c r="I19" s="58"/>
      <c r="J19" s="58"/>
      <c r="K19" s="59"/>
    </row>
    <row r="20" spans="1:13" ht="6" customHeight="1" x14ac:dyDescent="0.3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3" x14ac:dyDescent="0.3">
      <c r="A21" s="14" t="s">
        <v>9</v>
      </c>
      <c r="B21" s="71" t="s">
        <v>38</v>
      </c>
      <c r="C21" s="72"/>
      <c r="D21" s="72"/>
      <c r="E21" s="72"/>
      <c r="F21" s="72"/>
      <c r="G21" s="72"/>
      <c r="H21" s="72"/>
      <c r="I21" s="72"/>
      <c r="J21" s="72"/>
      <c r="K21" s="73"/>
    </row>
    <row r="22" spans="1:13" ht="6" customHeight="1" x14ac:dyDescent="0.3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3" ht="49.5" customHeight="1" x14ac:dyDescent="0.25">
      <c r="A23" s="15" t="s">
        <v>10</v>
      </c>
      <c r="B23" s="74" t="s">
        <v>39</v>
      </c>
      <c r="C23" s="75"/>
      <c r="D23" s="75"/>
      <c r="E23" s="75"/>
      <c r="F23" s="75"/>
      <c r="G23" s="75"/>
      <c r="H23" s="75"/>
      <c r="I23" s="75"/>
      <c r="J23" s="75"/>
      <c r="K23" s="76"/>
    </row>
    <row r="24" spans="1:13" ht="6" customHeight="1" x14ac:dyDescent="0.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3" x14ac:dyDescent="0.3">
      <c r="A25" s="18" t="s">
        <v>31</v>
      </c>
      <c r="B25" s="57" t="s">
        <v>45</v>
      </c>
      <c r="C25" s="58"/>
      <c r="D25" s="58"/>
      <c r="E25" s="58"/>
      <c r="F25" s="58"/>
      <c r="G25" s="58"/>
      <c r="H25" s="58"/>
      <c r="I25" s="58"/>
      <c r="J25" s="58"/>
      <c r="K25" s="59"/>
      <c r="M25" s="4"/>
    </row>
    <row r="26" spans="1:13" ht="6" customHeight="1" x14ac:dyDescent="0.3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3" ht="31.5" customHeight="1" x14ac:dyDescent="0.3">
      <c r="A27" s="14" t="s">
        <v>1</v>
      </c>
      <c r="B27" s="65" t="s">
        <v>44</v>
      </c>
      <c r="C27" s="66"/>
      <c r="D27" s="66"/>
      <c r="E27" s="66"/>
      <c r="F27" s="66"/>
      <c r="G27" s="66"/>
      <c r="H27" s="66"/>
      <c r="I27" s="66"/>
      <c r="J27" s="66"/>
      <c r="K27" s="67"/>
    </row>
    <row r="28" spans="1:13" ht="6" customHeight="1" x14ac:dyDescent="0.3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3" x14ac:dyDescent="0.3">
      <c r="A29" s="14" t="s">
        <v>16</v>
      </c>
      <c r="B29" s="57" t="s">
        <v>36</v>
      </c>
      <c r="C29" s="58"/>
      <c r="D29" s="58"/>
      <c r="E29" s="58"/>
      <c r="F29" s="58"/>
      <c r="G29" s="58"/>
      <c r="H29" s="58"/>
      <c r="I29" s="58"/>
      <c r="J29" s="58"/>
      <c r="K29" s="59"/>
    </row>
    <row r="30" spans="1:13" ht="6" customHeight="1" x14ac:dyDescent="0.3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3" x14ac:dyDescent="0.3">
      <c r="A31" s="14" t="s">
        <v>17</v>
      </c>
      <c r="B31" s="57">
        <v>2102300000</v>
      </c>
      <c r="C31" s="58"/>
      <c r="D31" s="58"/>
      <c r="E31" s="58"/>
      <c r="F31" s="58"/>
      <c r="G31" s="58"/>
      <c r="H31" s="58"/>
      <c r="I31" s="58"/>
      <c r="J31" s="58"/>
      <c r="K31" s="59"/>
    </row>
    <row r="32" spans="1:13" ht="6" customHeight="1" x14ac:dyDescent="0.3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3">
      <c r="A33" s="14" t="s">
        <v>35</v>
      </c>
      <c r="B33" s="57" t="s">
        <v>37</v>
      </c>
      <c r="C33" s="58"/>
      <c r="D33" s="58"/>
      <c r="E33" s="58"/>
      <c r="F33" s="58"/>
      <c r="G33" s="58"/>
      <c r="H33" s="58"/>
      <c r="I33" s="58"/>
      <c r="J33" s="58"/>
      <c r="K33" s="59"/>
    </row>
    <row r="34" spans="1:11" ht="6" customHeight="1" x14ac:dyDescent="0.3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1" x14ac:dyDescent="0.3">
      <c r="A35" s="77" t="s">
        <v>12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1" ht="6" customHeight="1" x14ac:dyDescent="0.3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x14ac:dyDescent="0.3">
      <c r="A37" s="14" t="s">
        <v>13</v>
      </c>
      <c r="B37" s="64">
        <v>4607061493404</v>
      </c>
      <c r="C37" s="58"/>
      <c r="D37" s="58"/>
      <c r="E37" s="58"/>
      <c r="F37" s="58"/>
      <c r="G37" s="58"/>
      <c r="H37" s="58"/>
      <c r="I37" s="58"/>
      <c r="J37" s="58"/>
      <c r="K37" s="59"/>
    </row>
    <row r="38" spans="1:11" ht="6" customHeight="1" x14ac:dyDescent="0.3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1" ht="239.25" customHeight="1" x14ac:dyDescent="0.25">
      <c r="A39" s="16" t="s">
        <v>29</v>
      </c>
      <c r="B39" s="57"/>
      <c r="C39" s="58"/>
      <c r="D39" s="58"/>
      <c r="E39" s="58"/>
      <c r="F39" s="58"/>
      <c r="G39" s="58"/>
      <c r="H39" s="58"/>
      <c r="I39" s="58"/>
      <c r="J39" s="58"/>
      <c r="K39" s="59"/>
    </row>
    <row r="40" spans="1:11" ht="6" customHeight="1" x14ac:dyDescent="0.3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x14ac:dyDescent="0.3">
      <c r="A41" s="14" t="s">
        <v>14</v>
      </c>
      <c r="B41" s="57" t="s">
        <v>32</v>
      </c>
      <c r="C41" s="58"/>
      <c r="D41" s="58"/>
      <c r="E41" s="58"/>
      <c r="F41" s="58"/>
      <c r="G41" s="58"/>
      <c r="H41" s="58"/>
      <c r="I41" s="58"/>
      <c r="J41" s="58"/>
      <c r="K41" s="59"/>
    </row>
    <row r="42" spans="1:11" ht="6" customHeight="1" x14ac:dyDescent="0.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141" customHeight="1" x14ac:dyDescent="0.25">
      <c r="A43" s="17" t="s">
        <v>0</v>
      </c>
      <c r="B43" s="65" t="s">
        <v>41</v>
      </c>
      <c r="C43" s="58"/>
      <c r="D43" s="58"/>
      <c r="E43" s="58"/>
      <c r="F43" s="58"/>
      <c r="G43" s="58"/>
      <c r="H43" s="58"/>
      <c r="I43" s="58"/>
      <c r="J43" s="58"/>
      <c r="K43" s="59"/>
    </row>
    <row r="44" spans="1:11" ht="6" customHeight="1" x14ac:dyDescent="0.3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ht="26" x14ac:dyDescent="0.3">
      <c r="A45" s="21" t="s">
        <v>33</v>
      </c>
      <c r="B45" s="57" t="s">
        <v>42</v>
      </c>
      <c r="C45" s="58"/>
      <c r="D45" s="58"/>
      <c r="E45" s="58"/>
      <c r="F45" s="58"/>
      <c r="G45" s="58"/>
      <c r="H45" s="58"/>
      <c r="I45" s="58"/>
      <c r="J45" s="58"/>
      <c r="K45" s="59"/>
    </row>
    <row r="46" spans="1:11" ht="6" customHeight="1" x14ac:dyDescent="0.3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3">
      <c r="A47" s="14" t="s">
        <v>34</v>
      </c>
      <c r="B47" s="57" t="s">
        <v>43</v>
      </c>
      <c r="C47" s="58"/>
      <c r="D47" s="58"/>
      <c r="E47" s="58"/>
      <c r="F47" s="58"/>
      <c r="G47" s="58"/>
      <c r="H47" s="58"/>
      <c r="I47" s="58"/>
      <c r="J47" s="58"/>
      <c r="K47" s="59"/>
    </row>
    <row r="48" spans="1:11" ht="6" customHeight="1" x14ac:dyDescent="0.3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9" x14ac:dyDescent="0.3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</row>
    <row r="50" spans="1:19" ht="6" customHeight="1" x14ac:dyDescent="0.3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19" x14ac:dyDescent="0.3">
      <c r="A51" s="14" t="s">
        <v>13</v>
      </c>
      <c r="B51" s="64">
        <v>14607061493401</v>
      </c>
      <c r="C51" s="58"/>
      <c r="D51" s="58"/>
      <c r="E51" s="58"/>
      <c r="F51" s="58"/>
      <c r="G51" s="58"/>
      <c r="H51" s="58"/>
      <c r="I51" s="58"/>
      <c r="J51" s="58"/>
      <c r="K51" s="59"/>
    </row>
    <row r="52" spans="1:19" ht="6" customHeight="1" x14ac:dyDescent="0.3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1:19" x14ac:dyDescent="0.3">
      <c r="A53" s="54" t="s">
        <v>26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9" ht="6" customHeight="1" thickBot="1" x14ac:dyDescent="0.35">
      <c r="A54" s="55"/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1:19" ht="26.5" thickBot="1" x14ac:dyDescent="0.35">
      <c r="A55" s="5"/>
      <c r="B55" s="6" t="s">
        <v>19</v>
      </c>
      <c r="C55" s="7" t="s">
        <v>20</v>
      </c>
      <c r="D55" s="39" t="s">
        <v>21</v>
      </c>
      <c r="E55" s="39"/>
      <c r="F55" s="48" t="s">
        <v>22</v>
      </c>
      <c r="G55" s="49"/>
      <c r="H55" s="48" t="s">
        <v>27</v>
      </c>
      <c r="I55" s="49"/>
      <c r="J55" s="48" t="s">
        <v>28</v>
      </c>
      <c r="K55" s="49"/>
      <c r="R55" s="13"/>
      <c r="S55" s="13"/>
    </row>
    <row r="56" spans="1:19" x14ac:dyDescent="0.3">
      <c r="A56" s="22" t="s">
        <v>23</v>
      </c>
      <c r="B56" s="25"/>
      <c r="C56" s="19">
        <v>1022.8</v>
      </c>
      <c r="D56" s="40">
        <v>1000</v>
      </c>
      <c r="E56" s="41"/>
      <c r="F56" s="50">
        <v>320</v>
      </c>
      <c r="G56" s="51"/>
      <c r="H56" s="52">
        <v>230</v>
      </c>
      <c r="I56" s="53"/>
      <c r="J56" s="52">
        <v>90</v>
      </c>
      <c r="K56" s="53"/>
      <c r="R56" s="13"/>
      <c r="S56" s="13"/>
    </row>
    <row r="57" spans="1:19" x14ac:dyDescent="0.25">
      <c r="A57" s="23" t="s">
        <v>24</v>
      </c>
      <c r="B57" s="26">
        <v>4</v>
      </c>
      <c r="C57" s="31">
        <v>4280</v>
      </c>
      <c r="D57" s="42">
        <f>D56*B57</f>
        <v>4000</v>
      </c>
      <c r="E57" s="43"/>
      <c r="F57" s="33">
        <v>170</v>
      </c>
      <c r="G57" s="34"/>
      <c r="H57" s="33">
        <v>225</v>
      </c>
      <c r="I57" s="34"/>
      <c r="J57" s="37">
        <v>290</v>
      </c>
      <c r="K57" s="38"/>
      <c r="R57" s="13"/>
      <c r="S57" s="13"/>
    </row>
    <row r="58" spans="1:19" x14ac:dyDescent="0.25">
      <c r="A58" s="8" t="s">
        <v>25</v>
      </c>
      <c r="B58" s="28">
        <f>13*B57</f>
        <v>52</v>
      </c>
      <c r="C58" s="29">
        <f>C57*13</f>
        <v>55640</v>
      </c>
      <c r="D58" s="44">
        <f>B58*D56</f>
        <v>52000</v>
      </c>
      <c r="E58" s="45"/>
      <c r="F58" s="37"/>
      <c r="G58" s="38"/>
      <c r="H58" s="37"/>
      <c r="I58" s="38"/>
      <c r="J58" s="37"/>
      <c r="K58" s="38"/>
      <c r="R58" s="13"/>
      <c r="S58" s="13"/>
    </row>
    <row r="59" spans="1:19" ht="13.5" thickBot="1" x14ac:dyDescent="0.3">
      <c r="A59" s="24" t="s">
        <v>18</v>
      </c>
      <c r="B59" s="27">
        <f>B57*104</f>
        <v>416</v>
      </c>
      <c r="C59" s="30">
        <f>C57*104</f>
        <v>445120</v>
      </c>
      <c r="D59" s="46">
        <f>D56*B59</f>
        <v>416000</v>
      </c>
      <c r="E59" s="47"/>
      <c r="F59" s="35">
        <v>1360</v>
      </c>
      <c r="G59" s="36"/>
      <c r="H59" s="35">
        <v>1200</v>
      </c>
      <c r="I59" s="36"/>
      <c r="J59" s="35">
        <v>800</v>
      </c>
      <c r="K59" s="36"/>
    </row>
    <row r="60" spans="1:19" ht="6" customHeight="1" x14ac:dyDescent="0.3">
      <c r="A60" s="9"/>
      <c r="B60" s="10"/>
      <c r="C60" s="11"/>
      <c r="D60" s="11"/>
      <c r="E60" s="11"/>
      <c r="F60" s="11"/>
      <c r="G60" s="11"/>
      <c r="H60" s="12"/>
      <c r="I60" s="12"/>
      <c r="J60" s="12"/>
      <c r="K60" s="12"/>
    </row>
    <row r="62" spans="1:19" x14ac:dyDescent="0.3">
      <c r="G62" s="32"/>
      <c r="H62" s="32"/>
      <c r="I62" s="32"/>
      <c r="J62" s="32"/>
      <c r="K62" s="32"/>
      <c r="L62" s="32"/>
    </row>
  </sheetData>
  <mergeCells count="67">
    <mergeCell ref="B47:K47"/>
    <mergeCell ref="A32:K32"/>
    <mergeCell ref="A11:K11"/>
    <mergeCell ref="A35:K35"/>
    <mergeCell ref="A49:K49"/>
    <mergeCell ref="B39:K39"/>
    <mergeCell ref="B13:K13"/>
    <mergeCell ref="A12:K12"/>
    <mergeCell ref="A14:K14"/>
    <mergeCell ref="A16:K16"/>
    <mergeCell ref="A18:K18"/>
    <mergeCell ref="A20:K20"/>
    <mergeCell ref="A22:K22"/>
    <mergeCell ref="A24:K24"/>
    <mergeCell ref="A26:K26"/>
    <mergeCell ref="B25:K25"/>
    <mergeCell ref="B15:K15"/>
    <mergeCell ref="B17:K17"/>
    <mergeCell ref="B19:K19"/>
    <mergeCell ref="B21:K21"/>
    <mergeCell ref="B23:K23"/>
    <mergeCell ref="B27:K27"/>
    <mergeCell ref="B37:K37"/>
    <mergeCell ref="B41:K41"/>
    <mergeCell ref="A36:K36"/>
    <mergeCell ref="A38:K38"/>
    <mergeCell ref="A40:K40"/>
    <mergeCell ref="A28:K28"/>
    <mergeCell ref="A53:K53"/>
    <mergeCell ref="A54:K54"/>
    <mergeCell ref="B29:K29"/>
    <mergeCell ref="A30:K30"/>
    <mergeCell ref="B31:K31"/>
    <mergeCell ref="B33:K33"/>
    <mergeCell ref="A34:K34"/>
    <mergeCell ref="A52:K52"/>
    <mergeCell ref="B51:K51"/>
    <mergeCell ref="A42:K42"/>
    <mergeCell ref="A44:K44"/>
    <mergeCell ref="A46:K46"/>
    <mergeCell ref="A48:K48"/>
    <mergeCell ref="A50:K50"/>
    <mergeCell ref="B43:K43"/>
    <mergeCell ref="B45:K45"/>
    <mergeCell ref="H55:I55"/>
    <mergeCell ref="H56:I56"/>
    <mergeCell ref="J55:K55"/>
    <mergeCell ref="J56:K56"/>
    <mergeCell ref="J57:K57"/>
    <mergeCell ref="F55:G55"/>
    <mergeCell ref="F56:G56"/>
    <mergeCell ref="F57:G57"/>
    <mergeCell ref="F59:G59"/>
    <mergeCell ref="F58:G58"/>
    <mergeCell ref="D55:E55"/>
    <mergeCell ref="D56:E56"/>
    <mergeCell ref="D57:E57"/>
    <mergeCell ref="D58:E58"/>
    <mergeCell ref="D59:E59"/>
    <mergeCell ref="G62:H62"/>
    <mergeCell ref="I62:J62"/>
    <mergeCell ref="K62:L62"/>
    <mergeCell ref="H57:I57"/>
    <mergeCell ref="H59:I59"/>
    <mergeCell ref="H58:I58"/>
    <mergeCell ref="J59:K59"/>
    <mergeCell ref="J58:K5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C3:E17"/>
  <sheetViews>
    <sheetView workbookViewId="0">
      <selection activeCell="G38" sqref="G38"/>
    </sheetView>
  </sheetViews>
  <sheetFormatPr defaultRowHeight="12.5" x14ac:dyDescent="0.25"/>
  <sheetData>
    <row r="3" spans="3:3" x14ac:dyDescent="0.25">
      <c r="C3" s="79" t="s">
        <v>3</v>
      </c>
    </row>
    <row r="4" spans="3:3" x14ac:dyDescent="0.25">
      <c r="C4" s="79"/>
    </row>
    <row r="5" spans="3:3" x14ac:dyDescent="0.25">
      <c r="C5" s="79"/>
    </row>
    <row r="6" spans="3:3" x14ac:dyDescent="0.25">
      <c r="C6" s="79"/>
    </row>
    <row r="7" spans="3:3" x14ac:dyDescent="0.25">
      <c r="C7" s="79"/>
    </row>
    <row r="8" spans="3:3" x14ac:dyDescent="0.25">
      <c r="C8" s="79"/>
    </row>
    <row r="9" spans="3:3" x14ac:dyDescent="0.25">
      <c r="C9" s="79"/>
    </row>
    <row r="10" spans="3:3" x14ac:dyDescent="0.25">
      <c r="C10" s="79"/>
    </row>
    <row r="11" spans="3:3" x14ac:dyDescent="0.25">
      <c r="C11" s="79"/>
    </row>
    <row r="12" spans="3:3" x14ac:dyDescent="0.25">
      <c r="C12" s="79"/>
    </row>
    <row r="13" spans="3:3" x14ac:dyDescent="0.25">
      <c r="C13" s="79"/>
    </row>
    <row r="14" spans="3:3" x14ac:dyDescent="0.25">
      <c r="C14" s="79"/>
    </row>
    <row r="15" spans="3:3" x14ac:dyDescent="0.25">
      <c r="C15" s="79"/>
    </row>
    <row r="17" spans="4:5" x14ac:dyDescent="0.25">
      <c r="D17" s="78" t="s">
        <v>4</v>
      </c>
      <c r="E17" s="78"/>
    </row>
  </sheetData>
  <mergeCells count="2">
    <mergeCell ref="D17:E17"/>
    <mergeCell ref="C3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Разрыхлитель 1 кг</vt:lpstr>
      <vt:lpstr>д_в_ш</vt:lpstr>
      <vt:lpstr>'Разрыхлитель 1 кг'!Область_печати</vt:lpstr>
    </vt:vector>
  </TitlesOfParts>
  <Company>ZAO "Dr. Oetker"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Rumyantseva, Elina</dc:creator>
  <cp:lastModifiedBy>Katsitadze, Keti</cp:lastModifiedBy>
  <cp:lastPrinted>2016-09-02T13:41:37Z</cp:lastPrinted>
  <dcterms:created xsi:type="dcterms:W3CDTF">2016-08-19T12:23:41Z</dcterms:created>
  <dcterms:modified xsi:type="dcterms:W3CDTF">2020-10-16T16:22:46Z</dcterms:modified>
</cp:coreProperties>
</file>